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20" windowWidth="25360" windowHeight="16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H30" i="1"/>
  <c r="F28" i="1"/>
  <c r="F30" i="1"/>
  <c r="D30" i="1"/>
  <c r="D28" i="1"/>
  <c r="H15" i="1"/>
  <c r="F15" i="1"/>
  <c r="D15" i="1"/>
</calcChain>
</file>

<file path=xl/sharedStrings.xml><?xml version="1.0" encoding="utf-8"?>
<sst xmlns="http://schemas.openxmlformats.org/spreadsheetml/2006/main" count="28" uniqueCount="28">
  <si>
    <t>Children's Kiva Montessori School</t>
  </si>
  <si>
    <t>July 2014 through March 2015</t>
  </si>
  <si>
    <t>Ordinary Income</t>
  </si>
  <si>
    <t xml:space="preserve">     Income</t>
  </si>
  <si>
    <t xml:space="preserve">        Total State Sources</t>
  </si>
  <si>
    <t xml:space="preserve">        Total Federal Sources</t>
  </si>
  <si>
    <t xml:space="preserve">         Total Contributions/Donations</t>
  </si>
  <si>
    <t xml:space="preserve">        Direct Public Grants</t>
  </si>
  <si>
    <t xml:space="preserve">        Investements - Savings</t>
  </si>
  <si>
    <t xml:space="preserve">        Local Sources</t>
  </si>
  <si>
    <t xml:space="preserve">        District PPOR</t>
  </si>
  <si>
    <t xml:space="preserve">     Total Income</t>
  </si>
  <si>
    <t xml:space="preserve">     Expenses</t>
  </si>
  <si>
    <t xml:space="preserve">        Total Instruction</t>
  </si>
  <si>
    <t xml:space="preserve">        Total Administrations</t>
  </si>
  <si>
    <t xml:space="preserve">        Total Business Services</t>
  </si>
  <si>
    <t xml:space="preserve">        Total Operations &amp; Maintenance</t>
  </si>
  <si>
    <t xml:space="preserve">        Total Central Support</t>
  </si>
  <si>
    <t xml:space="preserve">        Total Other Support</t>
  </si>
  <si>
    <t xml:space="preserve">        Total Food Program</t>
  </si>
  <si>
    <t xml:space="preserve">        Total Travel &amp; Meetings</t>
  </si>
  <si>
    <t xml:space="preserve">        Total Grant Reimbursement</t>
  </si>
  <si>
    <t xml:space="preserve">     Total Expenses</t>
  </si>
  <si>
    <t>Net Income</t>
  </si>
  <si>
    <t>Actual</t>
  </si>
  <si>
    <t>Budget</t>
  </si>
  <si>
    <t>Difference</t>
  </si>
  <si>
    <t>Statement of Activities - Condensed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</si>
</sst>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1"/>
  <sheetViews>
    <sheetView tabSelected="1" workbookViewId="0">
      <selection activeCell="A3" sqref="A3:H3"/>
    </sheetView>
  </sheetViews>
  <sheetFormatPr baseColWidth="10" defaultRowHeight="15" x14ac:dyDescent="0"/>
  <cols>
    <col min="4" max="4" width="11" bestFit="1" customWidth="1"/>
    <col min="6" max="6" width="11" bestFit="1" customWidth="1"/>
    <col min="8" max="8" width="11.5" bestFit="1" customWidth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4" t="s">
        <v>27</v>
      </c>
      <c r="B2" s="4"/>
      <c r="C2" s="4"/>
      <c r="D2" s="4"/>
      <c r="E2" s="4"/>
      <c r="F2" s="4"/>
      <c r="G2" s="4"/>
      <c r="H2" s="4"/>
    </row>
    <row r="3" spans="1:8">
      <c r="A3" s="4" t="s">
        <v>1</v>
      </c>
      <c r="B3" s="4"/>
      <c r="C3" s="4"/>
      <c r="D3" s="4"/>
      <c r="E3" s="4"/>
      <c r="F3" s="4"/>
      <c r="G3" s="4"/>
      <c r="H3" s="4"/>
    </row>
    <row r="6" spans="1:8">
      <c r="A6" t="s">
        <v>2</v>
      </c>
      <c r="D6" t="s">
        <v>24</v>
      </c>
      <c r="F6" t="s">
        <v>25</v>
      </c>
      <c r="H6" t="s">
        <v>26</v>
      </c>
    </row>
    <row r="7" spans="1:8">
      <c r="A7" t="s">
        <v>3</v>
      </c>
    </row>
    <row r="8" spans="1:8">
      <c r="A8" t="s">
        <v>4</v>
      </c>
      <c r="D8" s="1">
        <v>3765.59</v>
      </c>
      <c r="E8" s="1"/>
      <c r="F8" s="1">
        <v>3361.86</v>
      </c>
      <c r="G8" s="1"/>
      <c r="H8" s="1">
        <v>403.73</v>
      </c>
    </row>
    <row r="9" spans="1:8">
      <c r="A9" t="s">
        <v>5</v>
      </c>
      <c r="D9" s="1">
        <v>5560.91</v>
      </c>
      <c r="E9" s="1"/>
      <c r="F9" s="1">
        <v>189000</v>
      </c>
      <c r="G9" s="1"/>
      <c r="H9" s="1">
        <v>-183439.09</v>
      </c>
    </row>
    <row r="10" spans="1:8">
      <c r="A10" t="s">
        <v>6</v>
      </c>
      <c r="D10" s="1">
        <v>11622</v>
      </c>
      <c r="E10" s="1"/>
      <c r="F10" s="1">
        <v>0</v>
      </c>
      <c r="G10" s="1"/>
      <c r="H10" s="1">
        <v>11622</v>
      </c>
    </row>
    <row r="11" spans="1:8">
      <c r="A11" t="s">
        <v>7</v>
      </c>
      <c r="D11" s="1">
        <v>6750</v>
      </c>
      <c r="E11" s="1"/>
      <c r="F11" s="1">
        <v>0</v>
      </c>
      <c r="G11" s="1"/>
      <c r="H11" s="1">
        <v>6750</v>
      </c>
    </row>
    <row r="12" spans="1:8">
      <c r="A12" t="s">
        <v>8</v>
      </c>
      <c r="D12" s="1">
        <v>3.85</v>
      </c>
      <c r="E12" s="1"/>
      <c r="F12" s="1">
        <v>0</v>
      </c>
      <c r="G12" s="1"/>
      <c r="H12" s="1">
        <v>3.85</v>
      </c>
    </row>
    <row r="13" spans="1:8">
      <c r="A13" t="s">
        <v>9</v>
      </c>
      <c r="D13" s="1">
        <v>34499.519999999997</v>
      </c>
      <c r="E13" s="1"/>
      <c r="F13" s="1">
        <v>24071.5</v>
      </c>
      <c r="G13" s="1"/>
      <c r="H13" s="1">
        <v>10428.02</v>
      </c>
    </row>
    <row r="14" spans="1:8">
      <c r="A14" t="s">
        <v>10</v>
      </c>
      <c r="D14" s="2">
        <v>327149.63</v>
      </c>
      <c r="E14" s="1"/>
      <c r="F14" s="2">
        <v>327278.15999999997</v>
      </c>
      <c r="G14" s="1"/>
      <c r="H14" s="2">
        <v>-128.53</v>
      </c>
    </row>
    <row r="15" spans="1:8">
      <c r="A15" t="s">
        <v>11</v>
      </c>
      <c r="D15" s="1">
        <f>SUM(D8:D14)</f>
        <v>389351.5</v>
      </c>
      <c r="E15" s="1"/>
      <c r="F15" s="1">
        <f>SUM(F8:F14)</f>
        <v>543711.52</v>
      </c>
      <c r="G15" s="1"/>
      <c r="H15" s="1">
        <f>SUM(H8:H14)</f>
        <v>-154360.01999999999</v>
      </c>
    </row>
    <row r="16" spans="1:8">
      <c r="D16" s="1"/>
      <c r="E16" s="1"/>
      <c r="F16" s="1"/>
      <c r="G16" s="1"/>
      <c r="H16" s="1"/>
    </row>
    <row r="17" spans="1:8">
      <c r="D17" s="1"/>
      <c r="E17" s="1"/>
      <c r="F17" s="1"/>
      <c r="G17" s="1"/>
      <c r="H17" s="1"/>
    </row>
    <row r="18" spans="1:8">
      <c r="A18" t="s">
        <v>12</v>
      </c>
      <c r="D18" s="1"/>
      <c r="E18" s="1"/>
      <c r="F18" s="1"/>
      <c r="G18" s="1"/>
      <c r="H18" s="1"/>
    </row>
    <row r="19" spans="1:8">
      <c r="A19" t="s">
        <v>13</v>
      </c>
      <c r="D19" s="1">
        <v>152076.59</v>
      </c>
      <c r="E19" s="1"/>
      <c r="F19" s="1">
        <v>235628.7</v>
      </c>
      <c r="G19" s="1"/>
      <c r="H19" s="1">
        <v>-83552.11</v>
      </c>
    </row>
    <row r="20" spans="1:8">
      <c r="A20" t="s">
        <v>14</v>
      </c>
      <c r="D20" s="1">
        <v>43421.07</v>
      </c>
      <c r="E20" s="1"/>
      <c r="F20" s="1">
        <v>70098</v>
      </c>
      <c r="G20" s="1"/>
      <c r="H20" s="1">
        <v>-26676.93</v>
      </c>
    </row>
    <row r="21" spans="1:8">
      <c r="A21" t="s">
        <v>15</v>
      </c>
      <c r="D21" s="1">
        <v>36760.92</v>
      </c>
      <c r="E21" s="1"/>
      <c r="F21" s="1">
        <v>53972</v>
      </c>
      <c r="G21" s="1"/>
      <c r="H21" s="1">
        <v>-17211.080000000002</v>
      </c>
    </row>
    <row r="22" spans="1:8">
      <c r="A22" t="s">
        <v>16</v>
      </c>
      <c r="D22" s="1">
        <v>30507.27</v>
      </c>
      <c r="E22" s="1"/>
      <c r="F22" s="1">
        <v>38055</v>
      </c>
      <c r="G22" s="1"/>
      <c r="H22" s="1">
        <v>-7547.73</v>
      </c>
    </row>
    <row r="23" spans="1:8">
      <c r="A23" t="s">
        <v>17</v>
      </c>
      <c r="D23" s="1">
        <v>11169.54</v>
      </c>
      <c r="E23" s="1"/>
      <c r="F23" s="1">
        <v>15360.41</v>
      </c>
      <c r="G23" s="1"/>
      <c r="H23" s="1">
        <v>-4190.87</v>
      </c>
    </row>
    <row r="24" spans="1:8">
      <c r="A24" t="s">
        <v>18</v>
      </c>
      <c r="D24" s="1">
        <v>10747.14</v>
      </c>
      <c r="E24" s="1"/>
      <c r="F24" s="1">
        <v>0</v>
      </c>
      <c r="G24" s="1"/>
      <c r="H24" s="1">
        <v>10747.14</v>
      </c>
    </row>
    <row r="25" spans="1:8">
      <c r="A25" t="s">
        <v>19</v>
      </c>
      <c r="D25" s="1">
        <v>22439.08</v>
      </c>
      <c r="E25" s="1"/>
      <c r="F25" s="1">
        <v>25185</v>
      </c>
      <c r="G25" s="1"/>
      <c r="H25" s="1">
        <v>-2745.92</v>
      </c>
    </row>
    <row r="26" spans="1:8">
      <c r="A26" t="s">
        <v>20</v>
      </c>
      <c r="D26" s="1">
        <v>1528.4</v>
      </c>
      <c r="E26" s="1"/>
      <c r="F26" s="1">
        <v>0</v>
      </c>
      <c r="G26" s="1"/>
      <c r="H26" s="1">
        <v>1528.4</v>
      </c>
    </row>
    <row r="27" spans="1:8">
      <c r="A27" t="s">
        <v>21</v>
      </c>
      <c r="D27" s="2">
        <v>13431.85</v>
      </c>
      <c r="E27" s="1"/>
      <c r="F27" s="2">
        <v>189000</v>
      </c>
      <c r="G27" s="1"/>
      <c r="H27" s="2">
        <v>-175568.15</v>
      </c>
    </row>
    <row r="28" spans="1:8">
      <c r="A28" t="s">
        <v>22</v>
      </c>
      <c r="D28" s="1">
        <f>SUM(D19:D27)</f>
        <v>322081.86000000004</v>
      </c>
      <c r="E28" s="1"/>
      <c r="F28" s="1">
        <f>SUM(F19:F27)</f>
        <v>627299.11</v>
      </c>
      <c r="G28" s="1"/>
      <c r="H28" s="1">
        <f>SUM(H19:H27)</f>
        <v>-305217.25</v>
      </c>
    </row>
    <row r="29" spans="1:8">
      <c r="D29" s="1"/>
      <c r="E29" s="1"/>
      <c r="F29" s="1"/>
      <c r="G29" s="1"/>
      <c r="H29" s="1"/>
    </row>
    <row r="30" spans="1:8" ht="16" thickBot="1">
      <c r="A30" t="s">
        <v>23</v>
      </c>
      <c r="D30" s="3">
        <f>D15-D28</f>
        <v>67269.639999999956</v>
      </c>
      <c r="E30" s="1"/>
      <c r="F30" s="3">
        <f>F15-F28</f>
        <v>-83587.589999999967</v>
      </c>
      <c r="G30" s="1"/>
      <c r="H30" s="3">
        <f>H15-H28</f>
        <v>150857.23000000001</v>
      </c>
    </row>
    <row r="31" spans="1:8" ht="16" thickTop="1"/>
  </sheetData>
  <mergeCells count="3">
    <mergeCell ref="A1:H1"/>
    <mergeCell ref="A2:H2"/>
    <mergeCell ref="A3:H3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cp:lastPrinted>2015-04-20T21:18:37Z</cp:lastPrinted>
  <dcterms:created xsi:type="dcterms:W3CDTF">2015-04-20T21:01:08Z</dcterms:created>
  <dcterms:modified xsi:type="dcterms:W3CDTF">2015-05-12T01:12:15Z</dcterms:modified>
</cp:coreProperties>
</file>